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812154B7-154D-4F0A-AE72-423F4AF8575A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E9" i="6"/>
  <c r="E10" i="6"/>
  <c r="H10" i="6" s="1"/>
  <c r="E11" i="6"/>
  <c r="E12" i="6"/>
  <c r="H12" i="6"/>
  <c r="H11" i="6"/>
  <c r="H9" i="6"/>
  <c r="H8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l="1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<sst xmlns="http://schemas.openxmlformats.org/spreadsheetml/2006/main" count="203" uniqueCount="142">
  <si>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</si>
  <si>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</si>
  <si>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</si>
  <si>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</si>
  <si>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</si>
  <si>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</si>
  <si>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</si>
  <si>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</si>
  <si>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</si>
  <si>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</si>
  <si>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</si>
  <si>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</si>
  <si>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</si>
  <si>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</si>
  <si>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</si>
  <si>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</si>
  <si>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</si>
  <si>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</si>
  <si>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</si>
  <si>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</si>
  <si>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</si>
  <si>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</si>
  <si>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</si>
  <si>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</si>
  <si>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</si>
  <si>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</si>
  <si>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</si>
  <si>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</si>
  <si>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</si>
  <si>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</si>
  <si>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</si>
  <si>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</si>
  <si>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</si>
  <si>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</si>
  <si>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</si>
  <si>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</si>
  <si>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</si>
  <si>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</si>
  <si>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</si>
  <si>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</si>
  <si>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</si>
  <si>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</si>
  <si>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</si>
  <si>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</si>
  <si>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</si>
  <si>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</si>
  <si>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</si>
  <si>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</si>
  <si>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</si>
  <si>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</si>
  <si>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</si>
  <si>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</si>
  <si>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</si>
  <si>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</si>
  <si>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</si>
  <si>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</si>
  <si>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</si>
  <si>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</si>
  <si>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</si>
  <si>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</si>
  <si>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</si>
  <si>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</si>
  <si>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</si>
  <si>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</si>
  <si>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</si>
  <si>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</si>
  <si>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</si>
  <si>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</si>
  <si>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</si>
  <si>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</si>
  <si>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</si>
  <si>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</si>
  <si>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</si>
  <si>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</si>
  <si>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</si>
  <si>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</si>
  <si>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</si>
  <si>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</si>
  <si>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</si>
  <si>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</si>
  <si>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</si>
  <si>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</si>
  <si>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</si>
  <si>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</si>
  <si>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</si>
  <si>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</si>
  <si>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</si>
  <si>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</si>
  <si>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</si>
  <si>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</si>
  <si>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</si>
  <si>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</si>
  <si>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</si>
  <si>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</si>
  <si>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</si>
  <si>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</si>
  <si>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</si>
  <si>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</si>
  <si>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</si>
  <si>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</si>
  <si>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</si>
  <si>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</si>
  <si>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</si>
  <si>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</si>
  <si>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</si>
  <si>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</si>
  <si>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</si>
  <si>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</si>
  <si>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</si>
  <si>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</si>
  <si>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</si>
  <si>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</si>
  <si>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</si>
  <si>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</si>
  <si>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</si>
  <si>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</si>
  <si>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</si>
  <si>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</si>
  <si>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</si>
  <si>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</si>
  <si>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</si>
  <si>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</si>
  <si>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</si>
  <si>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</si>
  <si>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</si>
  <si>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</si>
  <si>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</si>
  <si>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</si>
  <si>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</si>
  <si>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</si>
  <si>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</si>
  <si>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</si>
  <si>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</si>
  <si>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</si>
  <si>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</si>
  <si>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</si>
  <si>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</si>
  <si>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Vivienda  de Moroleón, Gto.
Estado Analítico del Ejercicio del Presupuesto de Egresos
Clasificación por Objeto del Gasto (Capítulo y Concepto)
Del 1 de Enero al 30 de Septiembre de 2022</t>
  </si>
  <si>
    <t>Instituto Municipal de Vivienda  de Moroleón, Gto.
Estado Analítico del Ejercicio del Presupuesto de Egresos
Clasificación Económica (por Tipo de Gasto)
Del 1 de Enero al 30 de Septiembre de 2022</t>
  </si>
  <si>
    <t>31120-8601 IMUVIM MOROLEON</t>
  </si>
  <si>
    <t>Instituto Municipal de Vivienda  de Moroleón, Gto.
Estado Analítico del Ejercicio del Presupuesto de Egresos
Clasificación Administrativa
Del 1 de Enero al 30 de Septiembre de 2022</t>
  </si>
  <si>
    <t>Instituto Municipal de Vivienda  de Moroleón, Gto.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</si>
</sst>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322353.03000000003</v>
      </c>
      <c r="D5" s="34">
        <f>SUM(D6:D12)</f>
        <v>436339.22</v>
      </c>
      <c r="E5" s="34">
        <f>C5+D5</f>
        <v>758692.25</v>
      </c>
      <c r="F5" s="34">
        <f>SUM(F6:F12)</f>
        <v>367554.55000000005</v>
      </c>
      <c r="G5" s="34">
        <f>SUM(G6:G12)</f>
        <v>367554.55000000005</v>
      </c>
      <c r="H5" s="34">
        <f>E5-F5</f>
        <v>391137.69999999995</v>
      </c>
    </row>
    <row r="6" spans="1:8" x14ac:dyDescent="0.2">
      <c r="A6" s="28">
        <v>1100</v>
      </c>
      <c r="B6" s="10" t="s">
        <v>73</v>
      </c>
      <c r="C6" s="12">
        <v>185262</v>
      </c>
      <c r="D6" s="12">
        <v>115321.49</v>
      </c>
      <c r="E6" s="12">
        <f t="shared" ref="E6:E69" si="0">C6+D6</f>
        <v>300583.49</v>
      </c>
      <c r="F6" s="12">
        <v>181805.98</v>
      </c>
      <c r="G6" s="12">
        <v>181805.98</v>
      </c>
      <c r="H6" s="12">
        <f t="shared" ref="H6:H69" si="1">E6-F6</f>
        <v>118777.50999999998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33876.71</v>
      </c>
      <c r="D8" s="12">
        <v>90677.87</v>
      </c>
      <c r="E8" s="12">
        <f t="shared" si="0"/>
        <v>124554.57999999999</v>
      </c>
      <c r="F8" s="12">
        <v>35838.410000000003</v>
      </c>
      <c r="G8" s="12">
        <v>35838.410000000003</v>
      </c>
      <c r="H8" s="12">
        <f t="shared" si="1"/>
        <v>88716.169999999984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103214.32</v>
      </c>
      <c r="D10" s="12">
        <v>230339.86</v>
      </c>
      <c r="E10" s="12">
        <f t="shared" si="0"/>
        <v>333554.18</v>
      </c>
      <c r="F10" s="12">
        <v>149910.16</v>
      </c>
      <c r="G10" s="12">
        <v>149910.16</v>
      </c>
      <c r="H10" s="12">
        <f t="shared" si="1"/>
        <v>183644.02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36</v>
      </c>
      <c r="D13" s="35">
        <f>SUM(D14:D22)</f>
        <v>67679.89</v>
      </c>
      <c r="E13" s="35">
        <f t="shared" si="0"/>
        <v>67715.89</v>
      </c>
      <c r="F13" s="35">
        <f>SUM(F14:F22)</f>
        <v>0</v>
      </c>
      <c r="G13" s="35">
        <f>SUM(G14:G22)</f>
        <v>0</v>
      </c>
      <c r="H13" s="35">
        <f t="shared" si="1"/>
        <v>67715.89</v>
      </c>
    </row>
    <row r="14" spans="1:8" x14ac:dyDescent="0.2">
      <c r="A14" s="28">
        <v>2100</v>
      </c>
      <c r="B14" s="10" t="s">
        <v>78</v>
      </c>
      <c r="C14" s="12">
        <v>0</v>
      </c>
      <c r="D14" s="12">
        <v>36863.86</v>
      </c>
      <c r="E14" s="12">
        <f t="shared" si="0"/>
        <v>36863.86</v>
      </c>
      <c r="F14" s="12">
        <v>0</v>
      </c>
      <c r="G14" s="12">
        <v>0</v>
      </c>
      <c r="H14" s="12">
        <f t="shared" si="1"/>
        <v>36863.86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2404.92</v>
      </c>
      <c r="E15" s="12">
        <f t="shared" si="0"/>
        <v>2404.92</v>
      </c>
      <c r="F15" s="12">
        <v>0</v>
      </c>
      <c r="G15" s="12">
        <v>0</v>
      </c>
      <c r="H15" s="12">
        <f t="shared" si="1"/>
        <v>2404.92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36</v>
      </c>
      <c r="D19" s="12">
        <v>13949.88</v>
      </c>
      <c r="E19" s="12">
        <f t="shared" si="0"/>
        <v>13985.88</v>
      </c>
      <c r="F19" s="12">
        <v>0</v>
      </c>
      <c r="G19" s="12">
        <v>0</v>
      </c>
      <c r="H19" s="12">
        <f t="shared" si="1"/>
        <v>13985.88</v>
      </c>
    </row>
    <row r="20" spans="1:8" x14ac:dyDescent="0.2">
      <c r="A20" s="28">
        <v>2700</v>
      </c>
      <c r="B20" s="10" t="s">
        <v>84</v>
      </c>
      <c r="C20" s="12">
        <v>0</v>
      </c>
      <c r="D20" s="12">
        <v>8305.4500000000007</v>
      </c>
      <c r="E20" s="12">
        <f t="shared" si="0"/>
        <v>8305.4500000000007</v>
      </c>
      <c r="F20" s="12">
        <v>0</v>
      </c>
      <c r="G20" s="12">
        <v>0</v>
      </c>
      <c r="H20" s="12">
        <f t="shared" si="1"/>
        <v>8305.4500000000007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0</v>
      </c>
      <c r="D22" s="12">
        <v>6155.78</v>
      </c>
      <c r="E22" s="12">
        <f t="shared" si="0"/>
        <v>6155.78</v>
      </c>
      <c r="F22" s="12">
        <v>0</v>
      </c>
      <c r="G22" s="12">
        <v>0</v>
      </c>
      <c r="H22" s="12">
        <f t="shared" si="1"/>
        <v>6155.78</v>
      </c>
    </row>
    <row r="23" spans="1:8" x14ac:dyDescent="0.2">
      <c r="A23" s="29" t="s">
        <v>66</v>
      </c>
      <c r="B23" s="6"/>
      <c r="C23" s="35">
        <f>SUM(C24:C32)</f>
        <v>35657.370000000003</v>
      </c>
      <c r="D23" s="35">
        <f>SUM(D24:D32)</f>
        <v>176549.75</v>
      </c>
      <c r="E23" s="35">
        <f t="shared" si="0"/>
        <v>212207.12</v>
      </c>
      <c r="F23" s="35">
        <f>SUM(F24:F32)</f>
        <v>68812.820000000007</v>
      </c>
      <c r="G23" s="35">
        <f>SUM(G24:G32)</f>
        <v>68812.820000000007</v>
      </c>
      <c r="H23" s="35">
        <f t="shared" si="1"/>
        <v>143394.29999999999</v>
      </c>
    </row>
    <row r="24" spans="1:8" x14ac:dyDescent="0.2">
      <c r="A24" s="28">
        <v>3100</v>
      </c>
      <c r="B24" s="10" t="s">
        <v>87</v>
      </c>
      <c r="C24" s="12">
        <v>0</v>
      </c>
      <c r="D24" s="12">
        <v>948</v>
      </c>
      <c r="E24" s="12">
        <f t="shared" si="0"/>
        <v>948</v>
      </c>
      <c r="F24" s="12">
        <v>0</v>
      </c>
      <c r="G24" s="12">
        <v>0</v>
      </c>
      <c r="H24" s="12">
        <f t="shared" si="1"/>
        <v>948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35657.370000000003</v>
      </c>
      <c r="D26" s="12">
        <v>103893.31</v>
      </c>
      <c r="E26" s="12">
        <f t="shared" si="0"/>
        <v>139550.68</v>
      </c>
      <c r="F26" s="12">
        <v>59850.36</v>
      </c>
      <c r="G26" s="12">
        <v>59850.36</v>
      </c>
      <c r="H26" s="12">
        <f t="shared" si="1"/>
        <v>79700.319999999992</v>
      </c>
    </row>
    <row r="27" spans="1:8" x14ac:dyDescent="0.2">
      <c r="A27" s="28">
        <v>3400</v>
      </c>
      <c r="B27" s="10" t="s">
        <v>90</v>
      </c>
      <c r="C27" s="12">
        <v>0</v>
      </c>
      <c r="D27" s="12">
        <v>10586.02</v>
      </c>
      <c r="E27" s="12">
        <f t="shared" si="0"/>
        <v>10586.02</v>
      </c>
      <c r="F27" s="12">
        <v>2932.46</v>
      </c>
      <c r="G27" s="12">
        <v>2932.46</v>
      </c>
      <c r="H27" s="12">
        <f t="shared" si="1"/>
        <v>7653.56</v>
      </c>
    </row>
    <row r="28" spans="1:8" x14ac:dyDescent="0.2">
      <c r="A28" s="28">
        <v>3500</v>
      </c>
      <c r="B28" s="10" t="s">
        <v>91</v>
      </c>
      <c r="C28" s="12">
        <v>0</v>
      </c>
      <c r="D28" s="12">
        <v>90</v>
      </c>
      <c r="E28" s="12">
        <f t="shared" si="0"/>
        <v>90</v>
      </c>
      <c r="F28" s="12">
        <v>0</v>
      </c>
      <c r="G28" s="12">
        <v>0</v>
      </c>
      <c r="H28" s="12">
        <f t="shared" si="1"/>
        <v>90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3002</v>
      </c>
      <c r="E29" s="12">
        <f t="shared" si="0"/>
        <v>3002</v>
      </c>
      <c r="F29" s="12">
        <v>0</v>
      </c>
      <c r="G29" s="12">
        <v>0</v>
      </c>
      <c r="H29" s="12">
        <f t="shared" si="1"/>
        <v>3002</v>
      </c>
    </row>
    <row r="30" spans="1:8" x14ac:dyDescent="0.2">
      <c r="A30" s="28">
        <v>3700</v>
      </c>
      <c r="B30" s="10" t="s">
        <v>93</v>
      </c>
      <c r="C30" s="12">
        <v>0</v>
      </c>
      <c r="D30" s="12">
        <v>16906.09</v>
      </c>
      <c r="E30" s="12">
        <f t="shared" si="0"/>
        <v>16906.09</v>
      </c>
      <c r="F30" s="12">
        <v>1855</v>
      </c>
      <c r="G30" s="12">
        <v>1855</v>
      </c>
      <c r="H30" s="12">
        <f t="shared" si="1"/>
        <v>15051.09</v>
      </c>
    </row>
    <row r="31" spans="1:8" x14ac:dyDescent="0.2">
      <c r="A31" s="28">
        <v>3800</v>
      </c>
      <c r="B31" s="10" t="s">
        <v>94</v>
      </c>
      <c r="C31" s="12">
        <v>0</v>
      </c>
      <c r="D31" s="12">
        <v>7093.08</v>
      </c>
      <c r="E31" s="12">
        <f t="shared" si="0"/>
        <v>7093.08</v>
      </c>
      <c r="F31" s="12">
        <v>0</v>
      </c>
      <c r="G31" s="12">
        <v>0</v>
      </c>
      <c r="H31" s="12">
        <f t="shared" si="1"/>
        <v>7093.08</v>
      </c>
    </row>
    <row r="32" spans="1:8" x14ac:dyDescent="0.2">
      <c r="A32" s="28">
        <v>3900</v>
      </c>
      <c r="B32" s="10" t="s">
        <v>18</v>
      </c>
      <c r="C32" s="12">
        <v>0</v>
      </c>
      <c r="D32" s="12">
        <v>34031.25</v>
      </c>
      <c r="E32" s="12">
        <f t="shared" si="0"/>
        <v>34031.25</v>
      </c>
      <c r="F32" s="12">
        <v>4175</v>
      </c>
      <c r="G32" s="12">
        <v>4175</v>
      </c>
      <c r="H32" s="12">
        <f t="shared" si="1"/>
        <v>29856.25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3774</v>
      </c>
      <c r="E33" s="35">
        <f t="shared" si="0"/>
        <v>3774</v>
      </c>
      <c r="F33" s="35">
        <f>SUM(F34:F42)</f>
        <v>0</v>
      </c>
      <c r="G33" s="35">
        <f>SUM(G34:G42)</f>
        <v>0</v>
      </c>
      <c r="H33" s="35">
        <f t="shared" si="1"/>
        <v>3774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3774</v>
      </c>
      <c r="E36" s="12">
        <f t="shared" si="0"/>
        <v>3774</v>
      </c>
      <c r="F36" s="12">
        <v>0</v>
      </c>
      <c r="G36" s="12">
        <v>0</v>
      </c>
      <c r="H36" s="12">
        <f t="shared" si="1"/>
        <v>3774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22751.35</v>
      </c>
      <c r="E43" s="35">
        <f t="shared" si="0"/>
        <v>22751.35</v>
      </c>
      <c r="F43" s="35">
        <f>SUM(F44:F52)</f>
        <v>0</v>
      </c>
      <c r="G43" s="35">
        <f>SUM(G44:G52)</f>
        <v>0</v>
      </c>
      <c r="H43" s="35">
        <f t="shared" si="1"/>
        <v>22751.35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12194.02</v>
      </c>
      <c r="E44" s="12">
        <f t="shared" si="0"/>
        <v>12194.02</v>
      </c>
      <c r="F44" s="12">
        <v>0</v>
      </c>
      <c r="G44" s="12">
        <v>0</v>
      </c>
      <c r="H44" s="12">
        <f t="shared" si="1"/>
        <v>12194.02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10557.33</v>
      </c>
      <c r="E51" s="12">
        <f t="shared" si="0"/>
        <v>10557.33</v>
      </c>
      <c r="F51" s="12">
        <v>0</v>
      </c>
      <c r="G51" s="12">
        <v>0</v>
      </c>
      <c r="H51" s="12">
        <f t="shared" si="1"/>
        <v>10557.33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7262997.0999999996</v>
      </c>
      <c r="E53" s="35">
        <f t="shared" si="0"/>
        <v>7262997.0999999996</v>
      </c>
      <c r="F53" s="35">
        <f>SUM(F54:F56)</f>
        <v>1000000</v>
      </c>
      <c r="G53" s="35">
        <f>SUM(G54:G56)</f>
        <v>1000000</v>
      </c>
      <c r="H53" s="35">
        <f t="shared" si="1"/>
        <v>6262997.0999999996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7262997.0999999996</v>
      </c>
      <c r="E54" s="12">
        <f t="shared" si="0"/>
        <v>7262997.0999999996</v>
      </c>
      <c r="F54" s="12">
        <v>1000000</v>
      </c>
      <c r="G54" s="12">
        <v>1000000</v>
      </c>
      <c r="H54" s="12">
        <f t="shared" si="1"/>
        <v>6262997.0999999996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358046.4</v>
      </c>
      <c r="D77" s="37">
        <f t="shared" si="4"/>
        <v>7970091.3099999996</v>
      </c>
      <c r="E77" s="37">
        <f t="shared" si="4"/>
        <v>8328137.71</v>
      </c>
      <c r="F77" s="37">
        <f t="shared" si="4"/>
        <v>1436367.37</v>
      </c>
      <c r="G77" s="37">
        <f t="shared" si="4"/>
        <v>1436367.37</v>
      </c>
      <c r="H77" s="37">
        <f t="shared" si="4"/>
        <v>6891770.3399999999</v>
      </c>
    </row>
    <row r="79" spans="1:8" x14ac:dyDescent="0.2">
      <c r="A79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358046.4</v>
      </c>
      <c r="D5" s="38">
        <v>684342.86</v>
      </c>
      <c r="E5" s="38">
        <f>C5+D5</f>
        <v>1042389.26</v>
      </c>
      <c r="F5" s="38">
        <v>436367.37</v>
      </c>
      <c r="G5" s="38">
        <v>436367.37</v>
      </c>
      <c r="H5" s="38">
        <f>E5-F5</f>
        <v>606021.89</v>
      </c>
    </row>
    <row r="6" spans="1:8" x14ac:dyDescent="0.2">
      <c r="A6" s="5"/>
      <c r="B6" s="13" t="s">
        <v>1</v>
      </c>
      <c r="C6" s="38">
        <v>0</v>
      </c>
      <c r="D6" s="38">
        <v>7285748.4500000002</v>
      </c>
      <c r="E6" s="38">
        <f>C6+D6</f>
        <v>7285748.4500000002</v>
      </c>
      <c r="F6" s="38">
        <v>1000000</v>
      </c>
      <c r="G6" s="38">
        <v>1000000</v>
      </c>
      <c r="H6" s="38">
        <f>E6-F6</f>
        <v>6285748.4500000002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358046.4</v>
      </c>
      <c r="D10" s="37">
        <f t="shared" si="0"/>
        <v>7970091.3100000005</v>
      </c>
      <c r="E10" s="37">
        <f t="shared" si="0"/>
        <v>8328137.71</v>
      </c>
      <c r="F10" s="37">
        <f t="shared" si="0"/>
        <v>1436367.37</v>
      </c>
      <c r="G10" s="37">
        <f t="shared" si="0"/>
        <v>1436367.37</v>
      </c>
      <c r="H10" s="37">
        <f t="shared" si="0"/>
        <v>6891770.3399999999</v>
      </c>
    </row>
    <row r="12" spans="1:8" x14ac:dyDescent="0.2">
      <c r="A12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139</v>
      </c>
      <c r="C6" s="12">
        <v>358046.4</v>
      </c>
      <c r="D6" s="12">
        <v>7970091.3099999996</v>
      </c>
      <c r="E6" s="12">
        <f>C6+D6</f>
        <v>8328137.71</v>
      </c>
      <c r="F6" s="12">
        <v>1436367.37</v>
      </c>
      <c r="G6" s="12">
        <v>1436367.37</v>
      </c>
      <c r="H6" s="12">
        <f>E6-F6</f>
        <v>6891770.3399999999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135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358046.4</v>
      </c>
      <c r="D14" s="40">
        <f t="shared" si="2"/>
        <v>7970091.3099999996</v>
      </c>
      <c r="E14" s="40">
        <f t="shared" si="2"/>
        <v>8328137.71</v>
      </c>
      <c r="F14" s="40">
        <f t="shared" si="2"/>
        <v>1436367.37</v>
      </c>
      <c r="G14" s="40">
        <f t="shared" si="2"/>
        <v>1436367.37</v>
      </c>
      <c r="H14" s="40">
        <f t="shared" si="2"/>
        <v>6891770.3399999999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134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132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133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136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358046.4</v>
      </c>
      <c r="D14" s="35">
        <f t="shared" si="3"/>
        <v>7970091.3099999996</v>
      </c>
      <c r="E14" s="35">
        <f t="shared" si="3"/>
        <v>8328137.71</v>
      </c>
      <c r="F14" s="35">
        <f t="shared" si="3"/>
        <v>1436367.37</v>
      </c>
      <c r="G14" s="35">
        <f t="shared" si="3"/>
        <v>1436367.37</v>
      </c>
      <c r="H14" s="35">
        <f t="shared" si="3"/>
        <v>6891770.3399999999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358046.4</v>
      </c>
      <c r="D16" s="12">
        <v>7970091.3099999996</v>
      </c>
      <c r="E16" s="12">
        <f t="shared" ref="E16:E21" si="5">C16+D16</f>
        <v>8328137.71</v>
      </c>
      <c r="F16" s="12">
        <v>1436367.37</v>
      </c>
      <c r="G16" s="12">
        <v>1436367.37</v>
      </c>
      <c r="H16" s="12">
        <f t="shared" si="4"/>
        <v>6891770.3399999999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358046.4</v>
      </c>
      <c r="D37" s="40">
        <f t="shared" si="12"/>
        <v>7970091.3099999996</v>
      </c>
      <c r="E37" s="40">
        <f t="shared" si="12"/>
        <v>8328137.71</v>
      </c>
      <c r="F37" s="40">
        <f t="shared" si="12"/>
        <v>1436367.37</v>
      </c>
      <c r="G37" s="40">
        <f t="shared" si="12"/>
        <v>1436367.37</v>
      </c>
      <c r="H37" s="40">
        <f t="shared" si="12"/>
        <v>6891770.3399999999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2018-07-14T22:21:14Z</cp:lastPrinted>
  <dcterms:created xsi:type="dcterms:W3CDTF">2014-02-10T03:37:14Z</dcterms:created>
  <dcterms:modified xsi:type="dcterms:W3CDTF">2022-10-26T16:46:51Z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